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560" yWindow="0" windowWidth="25040" windowHeight="149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N9" i="1" l="1"/>
  <c r="AN8" i="1"/>
  <c r="AN7" i="1"/>
  <c r="AN6" i="1"/>
  <c r="AN5" i="1"/>
  <c r="AN4" i="1"/>
  <c r="AN3" i="1"/>
  <c r="AN2" i="1"/>
  <c r="AJ9" i="1"/>
  <c r="AJ8" i="1"/>
  <c r="AJ7" i="1"/>
  <c r="AJ6" i="1"/>
  <c r="AJ5" i="1"/>
  <c r="AJ4" i="1"/>
  <c r="AJ3" i="1"/>
  <c r="AJ2" i="1"/>
  <c r="AF9" i="1"/>
  <c r="AF8" i="1"/>
  <c r="AF7" i="1"/>
  <c r="AF6" i="1"/>
  <c r="AF5" i="1"/>
  <c r="AF4" i="1"/>
  <c r="AF3" i="1"/>
  <c r="AF2" i="1"/>
  <c r="X8" i="1"/>
  <c r="X7" i="1"/>
  <c r="T7" i="1"/>
  <c r="L9" i="1"/>
  <c r="L8" i="1"/>
  <c r="L7" i="1"/>
  <c r="AB9" i="1"/>
  <c r="AB8" i="1"/>
  <c r="AB7" i="1"/>
  <c r="AB6" i="1"/>
  <c r="AB5" i="1"/>
  <c r="AB4" i="1"/>
  <c r="AB3" i="1"/>
  <c r="AB2" i="1"/>
  <c r="X9" i="1"/>
  <c r="X6" i="1"/>
  <c r="X5" i="1"/>
  <c r="X4" i="1"/>
  <c r="X3" i="1"/>
  <c r="X2" i="1"/>
  <c r="T9" i="1"/>
  <c r="T8" i="1"/>
  <c r="T6" i="1"/>
  <c r="T5" i="1"/>
  <c r="T4" i="1"/>
  <c r="T3" i="1"/>
  <c r="T2" i="1"/>
  <c r="P9" i="1"/>
  <c r="P8" i="1"/>
  <c r="P7" i="1"/>
  <c r="P6" i="1"/>
  <c r="P5" i="1"/>
  <c r="P4" i="1"/>
  <c r="P3" i="1"/>
  <c r="P2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<sst xmlns="http://schemas.openxmlformats.org/spreadsheetml/2006/main" count="43" uniqueCount="43">
  <si>
    <t>t.pla</t>
  </si>
  <si>
    <t>C.pla</t>
  </si>
  <si>
    <t>t.pla.mean</t>
  </si>
  <si>
    <t>C.pla.mean</t>
  </si>
  <si>
    <t>t.tum</t>
  </si>
  <si>
    <t>C.tum</t>
  </si>
  <si>
    <t>t.tum.mean</t>
  </si>
  <si>
    <t>C.tum.mean</t>
  </si>
  <si>
    <t>t.lun</t>
  </si>
  <si>
    <t>C.lun</t>
  </si>
  <si>
    <t>t.lun.mean</t>
  </si>
  <si>
    <t>C.lun.mean</t>
  </si>
  <si>
    <t>t.gut</t>
  </si>
  <si>
    <t>C.gut</t>
  </si>
  <si>
    <t>t.gut.mean</t>
  </si>
  <si>
    <t>C.gut.mean</t>
  </si>
  <si>
    <t>t.liv</t>
  </si>
  <si>
    <t>C.liv</t>
  </si>
  <si>
    <t>t.liv.mean</t>
  </si>
  <si>
    <t>C.liv.mean</t>
  </si>
  <si>
    <t>t.spl</t>
  </si>
  <si>
    <t>C.spl</t>
  </si>
  <si>
    <t>t.spl.mean</t>
  </si>
  <si>
    <t>C.spl.mean</t>
  </si>
  <si>
    <t>t.hea</t>
  </si>
  <si>
    <t>C.hea</t>
  </si>
  <si>
    <t>t.hea.mean</t>
  </si>
  <si>
    <t>C.hea.mean</t>
  </si>
  <si>
    <t>t.kid</t>
  </si>
  <si>
    <t>C.kid</t>
  </si>
  <si>
    <t>t.kid.mean</t>
  </si>
  <si>
    <t>C.kid.mean</t>
  </si>
  <si>
    <t>t.ski</t>
  </si>
  <si>
    <t>C.ski</t>
  </si>
  <si>
    <t>t.ski.mean</t>
  </si>
  <si>
    <t>C.ski.mean</t>
  </si>
  <si>
    <t>t.mus</t>
  </si>
  <si>
    <t>C.mus</t>
  </si>
  <si>
    <t>t.mus.mean</t>
  </si>
  <si>
    <t>C.mus.mean</t>
  </si>
  <si>
    <t>Dose</t>
  </si>
  <si>
    <t>Cpla_calculated</t>
  </si>
  <si>
    <t>Ctum calculated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</si>
</sst>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4"/>
  <sheetViews>
    <sheetView tabSelected="1" showRuler="0" workbookViewId="0">
      <selection activeCell="F28" sqref="F28"/>
    </sheetView>
  </sheetViews>
  <sheetFormatPr baseColWidth="10" defaultRowHeight="15" x14ac:dyDescent="0"/>
  <sheetData>
    <row r="1" spans="1:4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</row>
    <row r="2" spans="1:41">
      <c r="A2" s="1">
        <v>4.1700000000000001E-2</v>
      </c>
      <c r="B2">
        <v>84.632317206211596</v>
      </c>
      <c r="C2" s="1">
        <v>4.1700000000000001E-2</v>
      </c>
      <c r="D2">
        <v>82.5122918315123</v>
      </c>
      <c r="E2">
        <v>4.1700000000000001E-2</v>
      </c>
      <c r="F2">
        <v>3.1004774099477799</v>
      </c>
      <c r="G2" s="1">
        <v>4.1700000000000001E-2</v>
      </c>
      <c r="H2">
        <v>3.0159859827220399</v>
      </c>
      <c r="I2">
        <v>4.1700000000000001E-2</v>
      </c>
      <c r="J2">
        <v>12.3744145259031</v>
      </c>
      <c r="K2" s="1">
        <v>4.1700000000000001E-2</v>
      </c>
      <c r="L2">
        <f>SUM(J2:J3)/2</f>
        <v>14.311967253991451</v>
      </c>
      <c r="M2">
        <v>4.1700000000000001E-2</v>
      </c>
      <c r="N2">
        <v>5.4116952654646298</v>
      </c>
      <c r="O2" s="1">
        <v>4.1700000000000001E-2</v>
      </c>
      <c r="P2">
        <f>SUM(N2:N3)/2</f>
        <v>4.5154814104953598</v>
      </c>
      <c r="Q2">
        <v>4.1700000000000001E-2</v>
      </c>
      <c r="R2">
        <v>18.671810912919099</v>
      </c>
      <c r="S2" s="1">
        <v>4.1700000000000001E-2</v>
      </c>
      <c r="T2">
        <f>R2</f>
        <v>18.671810912919099</v>
      </c>
      <c r="U2">
        <v>4.1700000000000001E-2</v>
      </c>
      <c r="V2">
        <v>2.6758481935205598</v>
      </c>
      <c r="W2" s="1">
        <v>4.1700000000000001E-2</v>
      </c>
      <c r="X2">
        <f>SUM(V2:V3)/2</f>
        <v>8.8859946985873286</v>
      </c>
      <c r="Y2">
        <v>4.1700000000000001E-2</v>
      </c>
      <c r="Z2">
        <v>7.0605284820511196</v>
      </c>
      <c r="AA2" s="1">
        <v>4.1700000000000001E-2</v>
      </c>
      <c r="AB2">
        <f>Z2</f>
        <v>7.0605284820511196</v>
      </c>
      <c r="AC2">
        <v>4.1700000000000001E-2</v>
      </c>
      <c r="AD2">
        <v>9.1920977520277098</v>
      </c>
      <c r="AE2" s="1">
        <v>4.1700000000000001E-2</v>
      </c>
      <c r="AF2">
        <f>AD2</f>
        <v>9.1920977520277098</v>
      </c>
      <c r="AG2">
        <v>4.1700000000000001E-2</v>
      </c>
      <c r="AH2">
        <v>0.68916522228549004</v>
      </c>
      <c r="AI2" s="1">
        <v>4.1700000000000001E-2</v>
      </c>
      <c r="AJ2">
        <f>SUM(AH2:AH3)/2</f>
        <v>1.0311679971793799</v>
      </c>
      <c r="AK2">
        <v>4.1700000000000001E-2</v>
      </c>
      <c r="AL2">
        <v>0.72722946994652904</v>
      </c>
      <c r="AM2" s="1">
        <v>4.1700000000000001E-2</v>
      </c>
      <c r="AN2">
        <f>SUM(AL2:AL3)/2</f>
        <v>0.8014725612796505</v>
      </c>
      <c r="AO2">
        <v>1</v>
      </c>
    </row>
    <row r="3" spans="1:41">
      <c r="A3" s="1">
        <v>0.125</v>
      </c>
      <c r="B3">
        <v>69.275506561293994</v>
      </c>
      <c r="C3" s="1">
        <v>0.125</v>
      </c>
      <c r="D3">
        <v>76.031694813799106</v>
      </c>
      <c r="E3">
        <v>4.1700000000000001E-2</v>
      </c>
      <c r="F3">
        <v>4.2517863033828904</v>
      </c>
      <c r="G3" s="1">
        <v>0.125</v>
      </c>
      <c r="H3">
        <v>8.91609672331073</v>
      </c>
      <c r="I3">
        <v>4.1700000000000001E-2</v>
      </c>
      <c r="J3">
        <v>16.2495199820798</v>
      </c>
      <c r="K3" s="1">
        <v>0.125</v>
      </c>
      <c r="L3">
        <f>J4</f>
        <v>10.221762075911199</v>
      </c>
      <c r="M3">
        <v>4.1700000000000001E-2</v>
      </c>
      <c r="N3">
        <v>3.6192675555260898</v>
      </c>
      <c r="O3" s="1">
        <v>0.125</v>
      </c>
      <c r="P3">
        <f>SUM(N4:N5)/2</f>
        <v>5.9111319309424299</v>
      </c>
      <c r="Q3">
        <v>0.125</v>
      </c>
      <c r="R3">
        <v>9.9999999999999805</v>
      </c>
      <c r="S3" s="1">
        <v>0.125</v>
      </c>
      <c r="T3">
        <f>SUM(R3:R4)/2</f>
        <v>11.48581198073259</v>
      </c>
      <c r="U3">
        <v>4.1700000000000001E-2</v>
      </c>
      <c r="V3">
        <v>15.096141203654099</v>
      </c>
      <c r="W3" s="1">
        <v>0.125</v>
      </c>
      <c r="X3">
        <f>SUM(V4:V5)/2</f>
        <v>9.3489728617580994</v>
      </c>
      <c r="Y3">
        <v>0.125</v>
      </c>
      <c r="Z3">
        <v>9.2281847176212395</v>
      </c>
      <c r="AA3" s="1">
        <v>0.125</v>
      </c>
      <c r="AB3">
        <f>Z3</f>
        <v>9.2281847176212395</v>
      </c>
      <c r="AC3">
        <v>0.125</v>
      </c>
      <c r="AD3">
        <v>11.8350672951946</v>
      </c>
      <c r="AE3" s="1">
        <v>0.125</v>
      </c>
      <c r="AF3">
        <f>AD3</f>
        <v>11.8350672951946</v>
      </c>
      <c r="AG3">
        <v>4.1700000000000001E-2</v>
      </c>
      <c r="AH3">
        <v>1.37317077207327</v>
      </c>
      <c r="AI3" s="1">
        <v>0.125</v>
      </c>
      <c r="AJ3">
        <f>SUM(AH4:AH6)/3</f>
        <v>2.4843319005341598</v>
      </c>
      <c r="AK3">
        <v>4.1700000000000001E-2</v>
      </c>
      <c r="AL3">
        <v>0.87571565261277196</v>
      </c>
      <c r="AM3" s="1">
        <v>0.125</v>
      </c>
      <c r="AN3">
        <f>AL4</f>
        <v>1.11201209277879</v>
      </c>
    </row>
    <row r="4" spans="1:41">
      <c r="A4" s="1">
        <v>0.33300000000000002</v>
      </c>
      <c r="B4">
        <v>47.990958093238802</v>
      </c>
      <c r="C4" s="1">
        <v>0.33300000000000002</v>
      </c>
      <c r="D4">
        <v>55.9473797268273</v>
      </c>
      <c r="E4">
        <v>4.1700000000000001E-2</v>
      </c>
      <c r="F4">
        <v>2.0892961308540299</v>
      </c>
      <c r="G4" s="1">
        <v>0.33300000000000002</v>
      </c>
      <c r="H4">
        <v>15.4921947333521</v>
      </c>
      <c r="I4">
        <v>0.125</v>
      </c>
      <c r="J4">
        <v>10.221762075911199</v>
      </c>
      <c r="K4" s="1">
        <v>0.33300000000000002</v>
      </c>
      <c r="L4">
        <f>SUM(J5:J6)/2</f>
        <v>10.417460454762455</v>
      </c>
      <c r="M4">
        <v>0.125</v>
      </c>
      <c r="N4">
        <v>5.4116952654646298</v>
      </c>
      <c r="O4" s="1">
        <v>0.33300000000000002</v>
      </c>
      <c r="P4">
        <f>N6</f>
        <v>3.9391480055019201</v>
      </c>
      <c r="Q4">
        <v>0.125</v>
      </c>
      <c r="R4">
        <v>12.9716239614652</v>
      </c>
      <c r="S4" s="1">
        <v>0.33300000000000002</v>
      </c>
      <c r="T4">
        <f>SUM(R5:R6)/2</f>
        <v>8.1649247774950453</v>
      </c>
      <c r="U4">
        <v>0.125</v>
      </c>
      <c r="V4">
        <v>12.0084850939694</v>
      </c>
      <c r="W4" s="1">
        <v>0.33300000000000002</v>
      </c>
      <c r="X4">
        <f>SUM(V6:V7)/2</f>
        <v>10.747909145332031</v>
      </c>
      <c r="Y4">
        <v>0.33300000000000002</v>
      </c>
      <c r="Z4">
        <v>6.0127032107950198</v>
      </c>
      <c r="AA4" s="1">
        <v>0.33300000000000002</v>
      </c>
      <c r="AB4">
        <f>SUM(Z4:Z5)/2</f>
        <v>7.0423106313414543</v>
      </c>
      <c r="AC4">
        <v>0.33300000000000002</v>
      </c>
      <c r="AD4">
        <v>8.6900923200621598</v>
      </c>
      <c r="AE4" s="1">
        <v>0.33300000000000002</v>
      </c>
      <c r="AF4">
        <f>AD4</f>
        <v>8.6900923200621598</v>
      </c>
      <c r="AG4">
        <v>0.125</v>
      </c>
      <c r="AH4">
        <v>3.7056318922327698</v>
      </c>
      <c r="AI4" s="1">
        <v>0.33300000000000002</v>
      </c>
      <c r="AJ4">
        <f>AH7</f>
        <v>3.4114116774455501</v>
      </c>
      <c r="AK4">
        <v>0.125</v>
      </c>
      <c r="AL4">
        <v>1.11201209277879</v>
      </c>
      <c r="AM4" s="1">
        <v>0.33300000000000002</v>
      </c>
      <c r="AN4">
        <f>SUM(AL5:AL6)/2</f>
        <v>1.0679208453174058</v>
      </c>
    </row>
    <row r="5" spans="1:41">
      <c r="A5" s="1">
        <v>0.33300000000000002</v>
      </c>
      <c r="B5">
        <v>62.676025600473899</v>
      </c>
      <c r="C5" s="1">
        <v>1</v>
      </c>
      <c r="D5">
        <v>26.253242400401</v>
      </c>
      <c r="E5">
        <v>0.125</v>
      </c>
      <c r="F5">
        <v>9.8692855409603606</v>
      </c>
      <c r="G5" s="1">
        <v>1</v>
      </c>
      <c r="H5">
        <v>22.541633079440398</v>
      </c>
      <c r="I5">
        <v>0.33300000000000002</v>
      </c>
      <c r="J5">
        <v>7.7793721934410103</v>
      </c>
      <c r="K5" s="1">
        <v>1</v>
      </c>
      <c r="L5">
        <f>SUM(J7:J8)/2</f>
        <v>6.3581064262323901</v>
      </c>
      <c r="M5">
        <v>0.125</v>
      </c>
      <c r="N5">
        <v>6.4105685964202301</v>
      </c>
      <c r="O5" s="1">
        <v>1</v>
      </c>
      <c r="P5">
        <f>SUM(N7:N8)/2</f>
        <v>1.6713416650881801</v>
      </c>
      <c r="Q5">
        <v>0.33300000000000002</v>
      </c>
      <c r="R5">
        <v>7.3182422190761596</v>
      </c>
      <c r="S5" s="1">
        <v>1</v>
      </c>
      <c r="T5">
        <f>R7</f>
        <v>4.3492871235381099</v>
      </c>
      <c r="U5">
        <v>0.125</v>
      </c>
      <c r="V5">
        <v>6.6894606295468</v>
      </c>
      <c r="W5" s="1">
        <v>1</v>
      </c>
      <c r="X5">
        <f>SUM(V8:V9)/2</f>
        <v>4.3288795005219702</v>
      </c>
      <c r="Y5">
        <v>0.33300000000000002</v>
      </c>
      <c r="Z5">
        <v>8.0719180518878897</v>
      </c>
      <c r="AA5" s="1">
        <v>1</v>
      </c>
      <c r="AB5">
        <f>SUM(Z6:Z8)/3</f>
        <v>2.0571606307771888</v>
      </c>
      <c r="AC5">
        <v>1</v>
      </c>
      <c r="AD5">
        <v>2.8263081587144101</v>
      </c>
      <c r="AE5" s="1">
        <v>1</v>
      </c>
      <c r="AF5">
        <f>SUM(AD5:AD6)/2</f>
        <v>3.3377335903320402</v>
      </c>
      <c r="AG5">
        <v>0.125</v>
      </c>
      <c r="AH5">
        <v>2.2557627105873999</v>
      </c>
      <c r="AI5" s="1">
        <v>1</v>
      </c>
      <c r="AJ5">
        <f>AH8</f>
        <v>3.9157447223302002</v>
      </c>
      <c r="AK5">
        <v>0.33300000000000002</v>
      </c>
      <c r="AL5">
        <v>0.89927079614855199</v>
      </c>
      <c r="AM5" s="1">
        <v>1</v>
      </c>
      <c r="AN5">
        <f>SUM(AL7:AL9)/3</f>
        <v>1.0774733797209823</v>
      </c>
    </row>
    <row r="6" spans="1:41">
      <c r="A6" s="1">
        <v>1</v>
      </c>
      <c r="B6">
        <v>28.136842678706898</v>
      </c>
      <c r="C6" s="1">
        <v>2</v>
      </c>
      <c r="D6">
        <v>15.7455589312623</v>
      </c>
      <c r="E6">
        <v>0.125</v>
      </c>
      <c r="F6">
        <v>8.20891415963826</v>
      </c>
      <c r="G6" s="1">
        <v>2</v>
      </c>
      <c r="H6">
        <v>20.398775103206798</v>
      </c>
      <c r="I6">
        <v>0.33300000000000002</v>
      </c>
      <c r="J6">
        <v>13.0555487160839</v>
      </c>
      <c r="K6" s="1">
        <v>2</v>
      </c>
      <c r="L6">
        <f>J9</f>
        <v>3.0663154174358098</v>
      </c>
      <c r="M6">
        <v>0.33300000000000002</v>
      </c>
      <c r="N6">
        <v>3.9391480055019201</v>
      </c>
      <c r="O6" s="1">
        <v>2</v>
      </c>
      <c r="P6">
        <f>SUM(N9:N10)/2</f>
        <v>1.0945496079888639</v>
      </c>
      <c r="Q6">
        <v>0.33300000000000002</v>
      </c>
      <c r="R6">
        <v>9.0116073359139293</v>
      </c>
      <c r="S6" s="1">
        <v>2</v>
      </c>
      <c r="T6">
        <f>R8</f>
        <v>2.6529484644318901</v>
      </c>
      <c r="U6">
        <v>0.33300000000000002</v>
      </c>
      <c r="V6">
        <v>8.8536869894828598</v>
      </c>
      <c r="W6" s="1">
        <v>2</v>
      </c>
      <c r="X6">
        <f>SUM(V10:V11)/2</f>
        <v>2.3703369429459298</v>
      </c>
      <c r="Y6">
        <v>1</v>
      </c>
      <c r="Z6">
        <v>2.69297646614636</v>
      </c>
      <c r="AA6" s="1">
        <v>2</v>
      </c>
      <c r="AB6">
        <f>SUM(Z9:Z10)/2</f>
        <v>1.8255508163349048</v>
      </c>
      <c r="AC6">
        <v>1</v>
      </c>
      <c r="AD6">
        <v>3.8491590219496699</v>
      </c>
      <c r="AE6" s="1">
        <v>2</v>
      </c>
      <c r="AF6">
        <f>AD7</f>
        <v>2.0752631321450501</v>
      </c>
      <c r="AG6">
        <v>0.125</v>
      </c>
      <c r="AH6">
        <v>1.4916010987823101</v>
      </c>
      <c r="AI6" s="1">
        <v>2</v>
      </c>
      <c r="AJ6">
        <f>SUM(AH9:AH10)/2</f>
        <v>2.6138987617203449</v>
      </c>
      <c r="AK6">
        <v>0.33300000000000002</v>
      </c>
      <c r="AL6">
        <v>1.2365708944862599</v>
      </c>
      <c r="AM6" s="1">
        <v>2</v>
      </c>
      <c r="AN6">
        <f>SUM(AL10:AL11)/2</f>
        <v>1.039260173212595</v>
      </c>
    </row>
    <row r="7" spans="1:41">
      <c r="A7" s="1">
        <v>2</v>
      </c>
      <c r="B7">
        <v>13.0599654790605</v>
      </c>
      <c r="C7" s="1">
        <v>4</v>
      </c>
      <c r="D7">
        <v>2.4995887495729501</v>
      </c>
      <c r="E7">
        <v>0.33300000000000002</v>
      </c>
      <c r="F7">
        <v>12.5067035898045</v>
      </c>
      <c r="G7" s="1">
        <v>4</v>
      </c>
      <c r="H7">
        <v>14.395164134437501</v>
      </c>
      <c r="I7">
        <v>1</v>
      </c>
      <c r="J7">
        <v>5.1598242549036604</v>
      </c>
      <c r="K7" s="1">
        <v>4</v>
      </c>
      <c r="L7">
        <f>SUM(J10:J12)/3</f>
        <v>1.0178733020082826</v>
      </c>
      <c r="M7">
        <v>1</v>
      </c>
      <c r="N7">
        <v>1.25559788278591</v>
      </c>
      <c r="O7" s="1">
        <v>4</v>
      </c>
      <c r="P7">
        <f>SUM(N11:N13)/3</f>
        <v>0.53590628027363774</v>
      </c>
      <c r="Q7">
        <v>1</v>
      </c>
      <c r="R7">
        <v>4.3492871235381099</v>
      </c>
      <c r="S7" s="1">
        <v>4</v>
      </c>
      <c r="T7">
        <f>SUM(R9:R11)/3</f>
        <v>1.1541663193038747</v>
      </c>
      <c r="U7">
        <v>0.33300000000000002</v>
      </c>
      <c r="V7">
        <v>12.6421313011812</v>
      </c>
      <c r="W7" s="1">
        <v>4</v>
      </c>
      <c r="X7">
        <f>SUM(V12:V14)/3</f>
        <v>1.251347892846415</v>
      </c>
      <c r="Y7">
        <v>1</v>
      </c>
      <c r="Z7">
        <v>3.1622776601683702</v>
      </c>
      <c r="AA7" s="1">
        <v>4</v>
      </c>
      <c r="AB7">
        <f>SUM(Z11:Z12)/2</f>
        <v>0.79291909017642548</v>
      </c>
      <c r="AC7">
        <v>2</v>
      </c>
      <c r="AD7">
        <v>2.0752631321450501</v>
      </c>
      <c r="AE7" s="1">
        <v>4</v>
      </c>
      <c r="AF7">
        <f>SUM(AD8:AD9)/2</f>
        <v>0.45987226218462252</v>
      </c>
      <c r="AG7">
        <v>0.33300000000000002</v>
      </c>
      <c r="AH7">
        <v>3.4114116774455501</v>
      </c>
      <c r="AI7" s="1">
        <v>4</v>
      </c>
      <c r="AJ7">
        <f>SUM(AH11:AH13)/3</f>
        <v>1.0945919893791201</v>
      </c>
      <c r="AK7">
        <v>1</v>
      </c>
      <c r="AL7">
        <v>1.3750817882470101</v>
      </c>
      <c r="AM7" s="1">
        <v>4</v>
      </c>
      <c r="AN7">
        <f>SUM(AL12:AL14)/3</f>
        <v>0.26186280042699644</v>
      </c>
    </row>
    <row r="8" spans="1:41">
      <c r="A8" s="1">
        <v>2</v>
      </c>
      <c r="B8">
        <v>18.233480008684399</v>
      </c>
      <c r="C8" s="1">
        <v>7</v>
      </c>
      <c r="D8">
        <v>0.154900666336278</v>
      </c>
      <c r="E8">
        <v>0.33300000000000002</v>
      </c>
      <c r="F8">
        <v>22.3136917140314</v>
      </c>
      <c r="G8" s="1">
        <v>7</v>
      </c>
      <c r="H8">
        <v>8.56403897532768</v>
      </c>
      <c r="I8">
        <v>1</v>
      </c>
      <c r="J8">
        <v>7.5563885975611198</v>
      </c>
      <c r="K8" s="1">
        <v>7</v>
      </c>
      <c r="L8">
        <f>SUM(J13:J15)/3</f>
        <v>0.21731624585369569</v>
      </c>
      <c r="M8">
        <v>1</v>
      </c>
      <c r="N8">
        <v>2.0870854473904501</v>
      </c>
      <c r="O8" s="1">
        <v>7</v>
      </c>
      <c r="P8">
        <f>SUM(N14:N15)/2</f>
        <v>6.2100436326501404E-2</v>
      </c>
      <c r="Q8">
        <v>2</v>
      </c>
      <c r="R8">
        <v>2.6529484644318901</v>
      </c>
      <c r="S8" s="1">
        <v>7</v>
      </c>
      <c r="T8">
        <f>SUM(R12:R13)/2</f>
        <v>0.14040820208680149</v>
      </c>
      <c r="U8">
        <v>1</v>
      </c>
      <c r="V8">
        <v>3.4596230935977998</v>
      </c>
      <c r="W8" s="1">
        <v>7</v>
      </c>
      <c r="X8">
        <f>SUM(V15:V17)/3</f>
        <v>0.12281875748538433</v>
      </c>
      <c r="Y8">
        <v>1</v>
      </c>
      <c r="Z8">
        <v>0.316227766016837</v>
      </c>
      <c r="AA8" s="1">
        <v>7</v>
      </c>
      <c r="AB8">
        <f>SUM(Z13:Z15)/3</f>
        <v>5.9184728932304941E-2</v>
      </c>
      <c r="AC8">
        <v>4</v>
      </c>
      <c r="AD8">
        <v>0.18547811900706099</v>
      </c>
      <c r="AE8" s="1">
        <v>7</v>
      </c>
      <c r="AF8">
        <f>SUM(AD10:AD12)/3</f>
        <v>8.2728480239784102E-2</v>
      </c>
      <c r="AG8">
        <v>1</v>
      </c>
      <c r="AH8">
        <v>3.9157447223302002</v>
      </c>
      <c r="AI8" s="1">
        <v>7</v>
      </c>
      <c r="AJ8">
        <f>SUM(AH14:AH15)/2</f>
        <v>0.15393795198587401</v>
      </c>
      <c r="AK8">
        <v>1</v>
      </c>
      <c r="AL8">
        <v>1.0268981643362201</v>
      </c>
      <c r="AM8" s="1">
        <v>7</v>
      </c>
      <c r="AN8">
        <f>SUM(AL15:AL17)/3</f>
        <v>3.4133627253013797E-2</v>
      </c>
    </row>
    <row r="9" spans="1:41">
      <c r="A9" s="1">
        <v>4</v>
      </c>
      <c r="B9">
        <v>0.74056846922624398</v>
      </c>
      <c r="C9" s="1">
        <v>10</v>
      </c>
      <c r="D9">
        <v>5.0303543521067799E-2</v>
      </c>
      <c r="E9">
        <v>1</v>
      </c>
      <c r="F9">
        <v>15.0363649203239</v>
      </c>
      <c r="G9" s="1">
        <v>10</v>
      </c>
      <c r="H9">
        <v>6.2570073149535101</v>
      </c>
      <c r="I9">
        <v>2</v>
      </c>
      <c r="J9">
        <v>3.0663154174358098</v>
      </c>
      <c r="K9" s="1">
        <v>10</v>
      </c>
      <c r="L9">
        <f>SUM(J16:J18)/3</f>
        <v>0.16378270890159166</v>
      </c>
      <c r="M9">
        <v>2</v>
      </c>
      <c r="N9">
        <v>0.93350133319181805</v>
      </c>
      <c r="O9" s="1">
        <v>10</v>
      </c>
      <c r="P9">
        <f>SUM(N16:N17)/2</f>
        <v>1.8531964127173402E-2</v>
      </c>
      <c r="Q9">
        <v>4</v>
      </c>
      <c r="R9">
        <v>0.52864465048489395</v>
      </c>
      <c r="S9" s="1">
        <v>10</v>
      </c>
      <c r="T9">
        <f>SUM(R14:R16)/3</f>
        <v>4.6393783351810873E-2</v>
      </c>
      <c r="U9">
        <v>1</v>
      </c>
      <c r="V9">
        <v>5.1981359074461402</v>
      </c>
      <c r="W9" s="1">
        <v>10</v>
      </c>
      <c r="X9">
        <f>SUM(V18:V19)/2</f>
        <v>4.5029475123968155E-2</v>
      </c>
      <c r="Y9">
        <v>2</v>
      </c>
      <c r="Z9">
        <v>1.53478134444641</v>
      </c>
      <c r="AA9" s="1">
        <v>10</v>
      </c>
      <c r="AB9">
        <f>SUM(Z16:Z18)/3</f>
        <v>2.5367832495187464E-2</v>
      </c>
      <c r="AC9">
        <v>4</v>
      </c>
      <c r="AD9">
        <v>0.73426640536218402</v>
      </c>
      <c r="AE9" s="1">
        <v>10</v>
      </c>
      <c r="AF9">
        <f>SUM(AD13:AD14)/2</f>
        <v>2.6474972265551851E-2</v>
      </c>
      <c r="AG9">
        <v>2</v>
      </c>
      <c r="AH9">
        <v>2.9720348128532899</v>
      </c>
      <c r="AI9" s="1">
        <v>10</v>
      </c>
      <c r="AJ9">
        <f>SUM(AH16:AH18)/3</f>
        <v>5.3798615251215674E-2</v>
      </c>
      <c r="AK9">
        <v>1</v>
      </c>
      <c r="AL9">
        <v>0.83044018657971697</v>
      </c>
      <c r="AM9" s="1">
        <v>10</v>
      </c>
      <c r="AN9">
        <f>SUM(AL18:AL19)/2</f>
        <v>8.2384767951240757E-3</v>
      </c>
    </row>
    <row r="10" spans="1:41">
      <c r="A10">
        <v>4</v>
      </c>
      <c r="B10">
        <v>2.7213387683753099</v>
      </c>
      <c r="E10">
        <v>1</v>
      </c>
      <c r="F10">
        <v>26.1302074199169</v>
      </c>
      <c r="I10">
        <v>4</v>
      </c>
      <c r="J10">
        <v>0.99781815912197003</v>
      </c>
      <c r="M10">
        <v>2</v>
      </c>
      <c r="N10">
        <v>1.25559788278591</v>
      </c>
      <c r="Q10">
        <v>4</v>
      </c>
      <c r="R10">
        <v>1.1842580013384001</v>
      </c>
      <c r="U10">
        <v>2</v>
      </c>
      <c r="V10">
        <v>1.98186802550929</v>
      </c>
      <c r="Y10">
        <v>2</v>
      </c>
      <c r="Z10">
        <v>2.1163202882233998</v>
      </c>
      <c r="AC10">
        <v>7</v>
      </c>
      <c r="AD10">
        <v>0.136190351716654</v>
      </c>
      <c r="AG10">
        <v>2</v>
      </c>
      <c r="AH10">
        <v>2.2557627105873999</v>
      </c>
      <c r="AK10">
        <v>2</v>
      </c>
      <c r="AL10">
        <v>1.26983238161954</v>
      </c>
      <c r="AM10" s="1"/>
    </row>
    <row r="11" spans="1:41">
      <c r="A11">
        <v>4</v>
      </c>
      <c r="B11">
        <v>3.7993573650394099</v>
      </c>
      <c r="E11">
        <v>2</v>
      </c>
      <c r="F11">
        <v>15.848931924611099</v>
      </c>
      <c r="I11">
        <v>4</v>
      </c>
      <c r="J11">
        <v>1.4612710409396401</v>
      </c>
      <c r="M11">
        <v>4</v>
      </c>
      <c r="N11">
        <v>0.11235042319769201</v>
      </c>
      <c r="Q11">
        <v>4</v>
      </c>
      <c r="R11">
        <v>1.7495963060883299</v>
      </c>
      <c r="U11">
        <v>2</v>
      </c>
      <c r="V11">
        <v>2.7588058603825698</v>
      </c>
      <c r="Y11">
        <v>4</v>
      </c>
      <c r="Z11">
        <v>0.89843853723490097</v>
      </c>
      <c r="AC11">
        <v>7</v>
      </c>
      <c r="AD11">
        <v>6.3808428501175907E-2</v>
      </c>
      <c r="AG11">
        <v>4</v>
      </c>
      <c r="AH11">
        <v>1.5761762906405501</v>
      </c>
      <c r="AK11">
        <v>2</v>
      </c>
      <c r="AL11">
        <v>0.80868796480564997</v>
      </c>
      <c r="AM11" s="1"/>
    </row>
    <row r="12" spans="1:41">
      <c r="A12">
        <v>7</v>
      </c>
      <c r="B12">
        <v>0.24620924014946299</v>
      </c>
      <c r="E12">
        <v>2</v>
      </c>
      <c r="F12">
        <v>19.562689932014798</v>
      </c>
      <c r="I12">
        <v>4</v>
      </c>
      <c r="J12">
        <v>0.59453070596323798</v>
      </c>
      <c r="M12">
        <v>4</v>
      </c>
      <c r="N12">
        <v>0.63767251903232702</v>
      </c>
      <c r="Q12">
        <v>7</v>
      </c>
      <c r="R12">
        <v>0.10811807510766</v>
      </c>
      <c r="U12">
        <v>4</v>
      </c>
      <c r="V12">
        <v>0.38111200705978499</v>
      </c>
      <c r="Y12">
        <v>4</v>
      </c>
      <c r="Z12">
        <v>0.68739964311794999</v>
      </c>
      <c r="AC12">
        <v>7</v>
      </c>
      <c r="AD12">
        <v>4.8186660501522399E-2</v>
      </c>
      <c r="AG12">
        <v>4</v>
      </c>
      <c r="AH12">
        <v>1.29948854363737</v>
      </c>
      <c r="AK12">
        <v>4</v>
      </c>
      <c r="AL12">
        <v>9.6736590849603399E-2</v>
      </c>
      <c r="AM12" s="1"/>
    </row>
    <row r="13" spans="1:41">
      <c r="A13">
        <v>7</v>
      </c>
      <c r="B13">
        <v>0.114280205981003</v>
      </c>
      <c r="E13">
        <v>2</v>
      </c>
      <c r="F13">
        <v>26.1302074199169</v>
      </c>
      <c r="I13">
        <v>7</v>
      </c>
      <c r="J13">
        <v>0.23348259727530701</v>
      </c>
      <c r="M13">
        <v>4</v>
      </c>
      <c r="N13">
        <v>0.85769589859089401</v>
      </c>
      <c r="Q13">
        <v>7</v>
      </c>
      <c r="R13">
        <v>0.17269832906594301</v>
      </c>
      <c r="U13">
        <v>4</v>
      </c>
      <c r="V13">
        <v>1.43099549633054</v>
      </c>
      <c r="Y13">
        <v>7</v>
      </c>
      <c r="Z13">
        <v>8.9843853723490102E-2</v>
      </c>
      <c r="AC13">
        <v>10</v>
      </c>
      <c r="AD13">
        <v>1.8547811900706101E-2</v>
      </c>
      <c r="AG13">
        <v>4</v>
      </c>
      <c r="AH13">
        <v>0.40811113385943998</v>
      </c>
      <c r="AK13">
        <v>4</v>
      </c>
      <c r="AL13">
        <v>0.27236951748166799</v>
      </c>
      <c r="AM13" s="1"/>
    </row>
    <row r="14" spans="1:41">
      <c r="A14" s="1">
        <v>7</v>
      </c>
      <c r="B14">
        <v>0.10339338492394</v>
      </c>
      <c r="E14">
        <v>4</v>
      </c>
      <c r="F14">
        <v>14.265457829751799</v>
      </c>
      <c r="I14">
        <v>7</v>
      </c>
      <c r="J14">
        <v>0.111867381859583</v>
      </c>
      <c r="M14">
        <v>7</v>
      </c>
      <c r="N14">
        <v>8.1779354480797706E-2</v>
      </c>
      <c r="Q14">
        <v>10</v>
      </c>
      <c r="R14">
        <v>3.0215235860140299E-2</v>
      </c>
      <c r="U14">
        <v>4</v>
      </c>
      <c r="V14">
        <v>1.9419361751489199</v>
      </c>
      <c r="Y14">
        <v>7</v>
      </c>
      <c r="Z14">
        <v>4.8534047587860701E-2</v>
      </c>
      <c r="AC14">
        <v>10</v>
      </c>
      <c r="AD14">
        <v>3.4402132630397597E-2</v>
      </c>
      <c r="AG14">
        <v>7</v>
      </c>
      <c r="AH14">
        <v>0.199251315601707</v>
      </c>
      <c r="AK14">
        <v>4</v>
      </c>
      <c r="AL14">
        <v>0.416482292949718</v>
      </c>
      <c r="AM14" s="1"/>
    </row>
    <row r="15" spans="1:41">
      <c r="A15" s="1">
        <v>10</v>
      </c>
      <c r="B15">
        <v>4.9619476030029003E-2</v>
      </c>
      <c r="E15">
        <v>4</v>
      </c>
      <c r="F15">
        <v>9.1201083935590894</v>
      </c>
      <c r="I15">
        <v>7</v>
      </c>
      <c r="J15">
        <v>0.30659875842619699</v>
      </c>
      <c r="M15">
        <v>7</v>
      </c>
      <c r="N15">
        <v>4.2421518172205103E-2</v>
      </c>
      <c r="Q15">
        <v>10</v>
      </c>
      <c r="R15">
        <v>4.9535352089591603E-2</v>
      </c>
      <c r="U15">
        <v>7</v>
      </c>
      <c r="V15">
        <v>0.18360760510142099</v>
      </c>
      <c r="Y15">
        <v>7</v>
      </c>
      <c r="Z15">
        <v>3.9176285485563997E-2</v>
      </c>
      <c r="AG15">
        <v>7</v>
      </c>
      <c r="AH15">
        <v>0.10862458837004101</v>
      </c>
      <c r="AK15">
        <v>7</v>
      </c>
      <c r="AL15">
        <v>5.1160374814995503E-2</v>
      </c>
      <c r="AM15" s="1"/>
    </row>
    <row r="16" spans="1:41">
      <c r="A16" s="1">
        <v>10</v>
      </c>
      <c r="B16">
        <v>2.8136842678706898E-2</v>
      </c>
      <c r="E16">
        <v>4</v>
      </c>
      <c r="F16">
        <v>21.169679630636399</v>
      </c>
      <c r="I16">
        <v>10</v>
      </c>
      <c r="J16">
        <v>0.105076584333225</v>
      </c>
      <c r="M16">
        <v>10</v>
      </c>
      <c r="N16">
        <v>1.41066953497124E-2</v>
      </c>
      <c r="Q16">
        <v>10</v>
      </c>
      <c r="R16">
        <v>5.9430762105700703E-2</v>
      </c>
      <c r="U16">
        <v>7</v>
      </c>
      <c r="V16">
        <v>0.113225934690334</v>
      </c>
      <c r="Y16">
        <v>10</v>
      </c>
      <c r="Z16">
        <v>1.34247737979081E-2</v>
      </c>
      <c r="AG16">
        <v>10</v>
      </c>
      <c r="AH16">
        <v>7.8021728748473504E-2</v>
      </c>
      <c r="AK16">
        <v>7</v>
      </c>
      <c r="AL16">
        <v>3.2581291819843199E-2</v>
      </c>
      <c r="AM16" s="1"/>
    </row>
    <row r="17" spans="1:39">
      <c r="A17" s="1">
        <v>10</v>
      </c>
      <c r="B17">
        <v>7.40568469226245E-2</v>
      </c>
      <c r="E17">
        <v>7</v>
      </c>
      <c r="F17">
        <v>7.7880471372498103</v>
      </c>
      <c r="I17">
        <v>10</v>
      </c>
      <c r="J17">
        <v>0.166989069358457</v>
      </c>
      <c r="M17">
        <v>10</v>
      </c>
      <c r="N17">
        <v>2.29572329046344E-2</v>
      </c>
      <c r="U17">
        <v>7</v>
      </c>
      <c r="V17">
        <v>7.1622732664398003E-2</v>
      </c>
      <c r="Y17">
        <v>10</v>
      </c>
      <c r="Z17">
        <v>2.84111211533228E-2</v>
      </c>
      <c r="AG17">
        <v>10</v>
      </c>
      <c r="AH17">
        <v>3.3186242612467103E-2</v>
      </c>
      <c r="AK17">
        <v>7</v>
      </c>
      <c r="AL17">
        <v>1.86592151242027E-2</v>
      </c>
      <c r="AM17" s="1"/>
    </row>
    <row r="18" spans="1:39">
      <c r="A18" s="1"/>
      <c r="E18">
        <v>7</v>
      </c>
      <c r="F18">
        <v>10.680004325145701</v>
      </c>
      <c r="I18">
        <v>10</v>
      </c>
      <c r="J18">
        <v>0.219282473013093</v>
      </c>
      <c r="U18">
        <v>10</v>
      </c>
      <c r="V18">
        <v>5.1850660024100999E-2</v>
      </c>
      <c r="Y18">
        <v>10</v>
      </c>
      <c r="Z18">
        <v>3.4267602534331497E-2</v>
      </c>
      <c r="AG18">
        <v>10</v>
      </c>
      <c r="AH18">
        <v>5.0187874392706402E-2</v>
      </c>
      <c r="AK18">
        <v>10</v>
      </c>
      <c r="AL18">
        <v>5.5034370818965502E-3</v>
      </c>
    </row>
    <row r="19" spans="1:39">
      <c r="A19" s="1"/>
      <c r="E19">
        <v>10</v>
      </c>
      <c r="F19">
        <v>3.1004774099477799</v>
      </c>
      <c r="U19">
        <v>10</v>
      </c>
      <c r="V19">
        <v>3.8208290223835303E-2</v>
      </c>
      <c r="AK19">
        <v>10</v>
      </c>
      <c r="AL19">
        <v>1.09735165083516E-2</v>
      </c>
    </row>
    <row r="20" spans="1:39">
      <c r="A20" s="1"/>
      <c r="B20" t="s">
        <v>41</v>
      </c>
      <c r="E20">
        <v>10</v>
      </c>
      <c r="F20">
        <v>6.1457010196224298</v>
      </c>
    </row>
    <row r="21" spans="1:39">
      <c r="A21" s="1"/>
      <c r="E21">
        <v>10</v>
      </c>
      <c r="F21">
        <v>9.6129601695965601</v>
      </c>
    </row>
    <row r="24" spans="1:39">
      <c r="F24" t="s">
        <v>42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Saskia</dc:creator>
  <cp:lastModifiedBy>Saskia</cp:lastModifiedBy>
  <dcterms:created xsi:type="dcterms:W3CDTF">2015-10-02T10:22:11Z</dcterms:created>
  <dcterms:modified xsi:type="dcterms:W3CDTF">2015-10-02T14:53:34Z</dcterms:modified>
</cp:coreProperties>
</file>